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25\Desktop\ท้องถิ่น\"/>
    </mc:Choice>
  </mc:AlternateContent>
  <xr:revisionPtr revIDLastSave="0" documentId="8_{770B7F08-20D6-4A48-B3C6-72BB5FD503F0}" xr6:coauthVersionLast="47" xr6:coauthVersionMax="47" xr10:uidLastSave="{00000000-0000-0000-0000-000000000000}"/>
  <bookViews>
    <workbookView xWindow="-120" yWindow="-120" windowWidth="21840" windowHeight="13020" xr2:uid="{11187716-FDC8-43CD-B801-81B53980689F}"/>
  </bookViews>
  <sheets>
    <sheet name="3.จำนวนหมู่บ้านที่ใช้น้ำจาก กปภ" sheetId="1" r:id="rId1"/>
  </sheets>
  <definedNames>
    <definedName name="_xlnm.Print_Titles" localSheetId="0">'3.จำนวนหมู่บ้านที่ใช้น้ำจาก กปภ'!#REF!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5" i="1" l="1"/>
  <c r="J64" i="1"/>
  <c r="J63" i="1"/>
  <c r="J62" i="1"/>
  <c r="J61" i="1"/>
  <c r="J60" i="1"/>
  <c r="J59" i="1"/>
  <c r="J58" i="1"/>
  <c r="J57" i="1"/>
  <c r="J56" i="1"/>
  <c r="J55" i="1"/>
  <c r="J54" i="1"/>
</calcChain>
</file>

<file path=xl/sharedStrings.xml><?xml version="1.0" encoding="utf-8"?>
<sst xmlns="http://schemas.openxmlformats.org/spreadsheetml/2006/main" count="276" uniqueCount="127">
  <si>
    <t>ลำดับ</t>
  </si>
  <si>
    <t>อำเภอ</t>
  </si>
  <si>
    <t>อปท.</t>
  </si>
  <si>
    <t>ปัญหาอุปสรรค</t>
  </si>
  <si>
    <t>ประปาบาดาล</t>
  </si>
  <si>
    <t>ประปาผิวดิน</t>
  </si>
  <si>
    <t>ประปาส่วนภูมิภาค</t>
  </si>
  <si>
    <t>จำนวนหมู่บ้าน</t>
  </si>
  <si>
    <t>จำนวนครัวเรือน</t>
  </si>
  <si>
    <t>จำนวนประชากร</t>
  </si>
  <si>
    <t>เมืองร้อยเอ็ด</t>
  </si>
  <si>
    <t>เทศบาลเมืองร้อยเอ็ด</t>
  </si>
  <si>
    <t>เกษตรวิสัย</t>
  </si>
  <si>
    <t>ทต.เมืองบัว</t>
  </si>
  <si>
    <t>โครงการก่อสร้างประปาหมู่บ้าน บ้านเมืองบัว หมู่ 1 ต.เมืองบัว ปีก่อสร้าง 2555</t>
  </si>
  <si>
    <t>น้ำขุ่น</t>
  </si>
  <si>
    <t>ต้องล้างบ่อบาดาล</t>
  </si>
  <si>
    <t>โครงการก่อสร้างประปาหมู่บ้าน บ้านส้มโฮง หมู่ 2 ต.เมืองบัว ปีก่อสร้าง…2560</t>
  </si>
  <si>
    <t>หนองส้มโฮง</t>
  </si>
  <si>
    <t>ขุดลอกหนองส้มโฮง</t>
  </si>
  <si>
    <t>โครงการก่อสร้างประปาหมู่บ้าน บ้านคุ้มทุ่ง หมู่ 5 ต.เมืองบัว ปีก่อสร้าง 2555</t>
  </si>
  <si>
    <t>ไม่มี</t>
  </si>
  <si>
    <t>โครงการก่อสร้างประปาหมู่บ้าน บ้านหนองอ้อ หมู่ 10 ต.เมืองบัว ปีก่อสร้าง 2555</t>
  </si>
  <si>
    <t>โพธิ์ชัย</t>
  </si>
  <si>
    <t>ทต.ชัยวารี</t>
  </si>
  <si>
    <t>บ้านขามเปี้ย  หมู่ที่  1</t>
  </si>
  <si>
    <t>บ้านชัยวารี  หมู่ที่  2</t>
  </si>
  <si>
    <t>บ้านโพธิ์ชัย  หมู่ที่  6</t>
  </si>
  <si>
    <t>บ้านศรีโพธิ์ชัย  หมู่ที่  12</t>
  </si>
  <si>
    <t>บ้านศรีวิไล  หมู่ที่  13</t>
  </si>
  <si>
    <t>บ้านสนามม้า  หมู่ที่  14</t>
  </si>
  <si>
    <t>บ้านศรีโพธิ์คำ  หมู่ที่  16</t>
  </si>
  <si>
    <t>บ้านชัยวารี  หมู่ที่  17</t>
  </si>
  <si>
    <t>โพนทอง</t>
  </si>
  <si>
    <t>ทต.โพนทอง</t>
  </si>
  <si>
    <t>ประปาส่วนภูมิภาค สาขาโพนทอง</t>
  </si>
  <si>
    <t>บึงแหลมพยอม</t>
  </si>
  <si>
    <t xml:space="preserve">ปริมาณน้ำไม่เพียงพอช่วงฤดูแล้ง  น้ำไหลน้อย  </t>
  </si>
  <si>
    <t>ทำการขุดลอกบึงแหลมพยอม  เพื่อเพิ่มพื้นที่กักเก็บน้ำ</t>
  </si>
  <si>
    <t>ธวัชบุรี</t>
  </si>
  <si>
    <t>ทต.มะอึ</t>
  </si>
  <si>
    <t>บ้านดงบ้านนา หมู่ที่ 2 ใช้ประปาส่วนภูมิภาคจังหวัดร้อยเอ็ด</t>
  </si>
  <si>
    <t>บ้านโนนเดื่อ หมู่ที่ 5 ใช้ประปาส่วนภูมิภาคจังหวัดร้อยเอ็ด</t>
  </si>
  <si>
    <t>อบต.โนนรัง</t>
  </si>
  <si>
    <t>ระบบประปาหมู่บ้าน หมู่ 1</t>
  </si>
  <si>
    <t>ระบบประปาหมู่บ้าน หมู่ 9</t>
  </si>
  <si>
    <t>ฤดูแล้ง น้ำไม่เพียงการใช้</t>
  </si>
  <si>
    <t>อบต.ขอนแก่น</t>
  </si>
  <si>
    <t>ประปาบ้านป่าบาก  หมู่ที่ 1</t>
  </si>
  <si>
    <t>กรรมการหมู่บ้านดูแลระบบประปากลางและซ่อมบำรุงเอง</t>
  </si>
  <si>
    <t>ประปาบ้านขอนแก่นใต้  หมู่ที่ 2</t>
  </si>
  <si>
    <t>ประปาบ้านขอนแก่นเหนือ  หมู่ที่ 3</t>
  </si>
  <si>
    <t>กรรมการหมู่บ้านดูแลระบบประปาบาดาลซ่อมบำรุงเอง</t>
  </si>
  <si>
    <t>ประปาบ้านขอนแก่นกลาง  หมู่ที่ 11</t>
  </si>
  <si>
    <t>หนองแวง</t>
  </si>
  <si>
    <t>อบต.ขามเปี้ย</t>
  </si>
  <si>
    <t>โครงการก่อสร้างประปาหมู่บ้าน บ้านหนองหงษ์  หมู่ 11</t>
  </si>
  <si>
    <t>อบต.หนองไผ่</t>
  </si>
  <si>
    <t xml:space="preserve"> ก่อสร้างระบบประปาหมู่บ้านก่อสร้าง ปี พ.ศ. 2549</t>
  </si>
  <si>
    <t>หนองแข้,หนองก้างปลา</t>
  </si>
  <si>
    <t xml:space="preserve"> ขาดแคลนน้ำฤดูแล้ง</t>
  </si>
  <si>
    <t>จัดบริการรถส่งน้ำใช้งบ อบต.</t>
  </si>
  <si>
    <t>พนมไพร</t>
  </si>
  <si>
    <t>อบต.แสนสุข</t>
  </si>
  <si>
    <t>ระบบประปาหมู่บ้าน บ้านท่าเสียว หมู่ที่ 3 ตำบลแสนสุข ปีก่อสร้าง พ.ศ. 2549</t>
  </si>
  <si>
    <t>กุดเค็งใหม่</t>
  </si>
  <si>
    <t>แพสูบน้ำดิบชำรุด เนื่องจากใช้งานมานานระบบผลิดน้ำเริ่มชำรุดเนื่องจากใช้งานมานาน</t>
  </si>
  <si>
    <t>ขอรับการสนับสนุนงบประมาณเงินอุดหนุนเฉพาะกิจมาปรับปรุงระบบ งบประมาณ 250,000 บาท</t>
  </si>
  <si>
    <t>ระบบประปาหมู่บ้าน บ้านท่าลาด/ท่าเจริญ หมู่ที่ 2-17 ตำบลแสนสุข  ปีก่อสร้าง พ.ศ. 2549</t>
  </si>
  <si>
    <t>แม่น้ำชี</t>
  </si>
  <si>
    <t>ระบบผลิดน้ำเริ่มชำรุดเนื่องจากใช้งานมานาน</t>
  </si>
  <si>
    <t>ขอรับการสนับสนุนงบประมาณเงินอุดหนุนเฉพาะกิจมาปรับปรุงระบบ งบประมาณ 200,000 บาท</t>
  </si>
  <si>
    <t>ระบบประปาหมู่บ้าน บ้านดอนแดง ตำบลแสนสุข   หมู่ที่ 1-13  ปีก่อสร้าง พ.ศ. 2549</t>
  </si>
  <si>
    <t>ระบบผลิตน้ำไม่เพียงพอในช่วงฤดูแล้ง น้ำเป็นสนิมเหล็ก น้ำเป็นสนิมเหล็ก</t>
  </si>
  <si>
    <t>ขอรับการสนับสนุนงบประมาณเงินอุดหนุน  เฉพาะกิจเจาะบ่อบาดาลใหม่,ปรับปรุงระบบกรองน้ำ   งบประมาณ 200,000 บาท</t>
  </si>
  <si>
    <t>ทต.พนมไพร</t>
  </si>
  <si>
    <t>การประปาส่วนภูมิภาค   สาขาสุวรรณภูมิ</t>
  </si>
  <si>
    <t>ระบบผลิดน้ำไม่เพียงพอต่อความต้องการในช่วงฤดูแล้ง น้ำมีสีเหลืองและตะกอนในบางวัน</t>
  </si>
  <si>
    <t>อบต.พนมไพร</t>
  </si>
  <si>
    <t>บ้านพนมไพร หมู่ที่ 0</t>
  </si>
  <si>
    <t>บ้านศิลาเลข หมู่ที่ 3</t>
  </si>
  <si>
    <t>บ้าน สุวรรณวารี หมู่ที่ 7</t>
  </si>
  <si>
    <t>ปทุมรัตต์</t>
  </si>
  <si>
    <t>ทต.ปทุมรัตต์</t>
  </si>
  <si>
    <t>ประปาบ้านตลาด หมู่ที่ 9</t>
  </si>
  <si>
    <t>ประปาบ้านตลาด หมู่ที่ 12</t>
  </si>
  <si>
    <t>ทต.โพธิ์ทอง</t>
  </si>
  <si>
    <t>ประปาภูมิภาคโพนทอง</t>
  </si>
  <si>
    <t>น้ำไม่เพียงพอ</t>
  </si>
  <si>
    <t>ก่อสร้างระบบประปาบาดาลเพิ่ม</t>
  </si>
  <si>
    <t>ทต.เกษตรวิสัย</t>
  </si>
  <si>
    <t>ในเขตเทศบาลตำบลเกษตรวิสัย</t>
  </si>
  <si>
    <t>จังหาร</t>
  </si>
  <si>
    <t>ทต.จังหาร</t>
  </si>
  <si>
    <t>ระบบน้ำประปาบ้านโนนขาม ม.10,ม.19</t>
  </si>
  <si>
    <t>ปริมาณน้ำไม่เพียงพอ</t>
  </si>
  <si>
    <t>1.เจาะบ่อบาดาลเพิ่ม 2.ขยายเขตประปาส่วนภูมิภาค 3.ติดตั้งระบบประปาแบบPOC TANRS</t>
  </si>
  <si>
    <t>ระบบน้ำประปาบ้านเหล่างิ้ว ม.1, ม.2, ม.15,16</t>
  </si>
  <si>
    <t>ปริมาณน้ำบาดาลไม่เพียงพอกับความต้องการใช้</t>
  </si>
  <si>
    <t>1.เจาะบ่อบาดาลเพิ่ม 2.แนะนำให้ใช้น้ำประปาส่วนภูมิภาค</t>
  </si>
  <si>
    <t>ระบบน้ำประปาบ้านจังหาร ม.3 ม.4 ม.17 ม.18</t>
  </si>
  <si>
    <t>ระบบน้ำประปาบ้านตลาดค้อ ม.5</t>
  </si>
  <si>
    <t>ระบบน้ำประปาบ้านโต้น ม.6</t>
  </si>
  <si>
    <t>ระบบน้ำประปาบ้านจ่าเหลา ม.7</t>
  </si>
  <si>
    <t>ระบบน้ำประปาบ้านนา ม.8</t>
  </si>
  <si>
    <t>ระบบน้ำประปาบ้านแคน ม.9</t>
  </si>
  <si>
    <t>ระบบน้ำประปาบ้านหัวงัว ม.11</t>
  </si>
  <si>
    <t>ระบบน้ำประปาบ้านงิ้วงาม ม.12</t>
  </si>
  <si>
    <t>ระบบน้ำประปาบ้านเม็ก ม.13</t>
  </si>
  <si>
    <t>ระบบน้ำประปาบ้านลอมคอม ม.14</t>
  </si>
  <si>
    <t>อบต.ปาฝา</t>
  </si>
  <si>
    <t>บ้านม่วงน้ำ</t>
  </si>
  <si>
    <t>บ้านเหล่ากล้วย</t>
  </si>
  <si>
    <t>บ้านดอนเกษม</t>
  </si>
  <si>
    <t>บ้านปาฝา</t>
  </si>
  <si>
    <t>บ้านดู่น้ำ</t>
  </si>
  <si>
    <t>อบต.ยางใหญ่</t>
  </si>
  <si>
    <t>ทต.ดงสิงห์</t>
  </si>
  <si>
    <t>ระบบประปาบ้านดงสิงห์ หมู่ 1</t>
  </si>
  <si>
    <t>ระบบประปาบ้านหนองเข็ง หมู่ 4</t>
  </si>
  <si>
    <t>ระบบประปาบ้านแพง หมู่ 11</t>
  </si>
  <si>
    <t>ระบบประปาบ้านดงหวาย หมู่ 12</t>
  </si>
  <si>
    <t>ระบบประปาบ้านหัวดง หมู่ 13</t>
  </si>
  <si>
    <t>ระบบประปาบ้านดงสิงห์ หมู่ 15</t>
  </si>
  <si>
    <t>ชื่อโครงการ</t>
  </si>
  <si>
    <t>ชื่อแหล่งน้ำ</t>
  </si>
  <si>
    <t>แนวทางแก้ไข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</si>
</sst>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Wingdings"/>
      <charset val="2"/>
    </font>
    <font>
      <sz val="12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4"/>
      <color theme="1"/>
      <name val="Wingdings 2"/>
      <family val="1"/>
      <charset val="2"/>
    </font>
    <font>
      <sz val="14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1" fontId="4" fillId="0" borderId="2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" fontId="4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3" fontId="9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6C709-9CAF-4E7F-A814-F88EF26C840F}">
  <dimension ref="A1:N72"/>
  <sheetViews>
    <sheetView tabSelected="1" zoomScale="90" zoomScaleNormal="90" workbookViewId="0">
      <pane ySplit="2" topLeftCell="A3" activePane="bottomLeft" state="frozen"/>
      <selection pane="bottomLeft" activeCell="A73" sqref="A73:XFD73"/>
    </sheetView>
  </sheetViews>
  <sheetFormatPr defaultColWidth="9" defaultRowHeight="24" x14ac:dyDescent="0.55000000000000004"/>
  <cols>
    <col min="1" max="1" width="5" style="1" customWidth="1"/>
    <col min="2" max="2" width="13.875" style="40" customWidth="1"/>
    <col min="3" max="3" width="16.125" style="41" customWidth="1"/>
    <col min="4" max="4" width="30.875" style="42" customWidth="1"/>
    <col min="5" max="6" width="11" style="43" customWidth="1"/>
    <col min="7" max="7" width="15.125" style="43" customWidth="1"/>
    <col min="8" max="8" width="12.25" style="43" customWidth="1"/>
    <col min="9" max="9" width="12.625" style="43" customWidth="1"/>
    <col min="10" max="10" width="13.375" style="43" customWidth="1"/>
    <col min="11" max="11" width="17" style="41" customWidth="1"/>
    <col min="12" max="12" width="19.875" style="42" customWidth="1"/>
    <col min="13" max="13" width="20.5" style="42" customWidth="1"/>
    <col min="14" max="14" width="12.375" style="2" customWidth="1"/>
    <col min="15" max="16" width="14.5" style="2" customWidth="1"/>
    <col min="17" max="17" width="17.125" style="2" customWidth="1"/>
    <col min="18" max="16384" width="9" style="2"/>
  </cols>
  <sheetData>
    <row r="1" spans="1:14" s="46" customFormat="1" ht="36" customHeight="1" x14ac:dyDescent="0.2">
      <c r="A1" s="44" t="s">
        <v>0</v>
      </c>
      <c r="B1" s="44" t="s">
        <v>1</v>
      </c>
      <c r="C1" s="44" t="s">
        <v>2</v>
      </c>
      <c r="D1" s="45" t="s">
        <v>124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125</v>
      </c>
      <c r="L1" s="44" t="s">
        <v>3</v>
      </c>
      <c r="M1" s="45" t="s">
        <v>126</v>
      </c>
    </row>
    <row r="2" spans="1:14" x14ac:dyDescent="0.55000000000000004">
      <c r="A2" s="6">
        <v>1</v>
      </c>
      <c r="B2" s="7" t="s">
        <v>10</v>
      </c>
      <c r="C2" s="7" t="s">
        <v>11</v>
      </c>
      <c r="D2" s="8"/>
      <c r="E2" s="9"/>
      <c r="F2" s="9"/>
      <c r="G2" s="9">
        <v>1</v>
      </c>
      <c r="H2" s="9"/>
      <c r="I2" s="9"/>
      <c r="J2" s="9"/>
      <c r="K2" s="10"/>
      <c r="L2" s="11"/>
      <c r="M2" s="8"/>
      <c r="N2" s="5"/>
    </row>
    <row r="3" spans="1:14" s="1" customFormat="1" ht="50.25" customHeight="1" x14ac:dyDescent="0.2">
      <c r="A3" s="6">
        <v>2</v>
      </c>
      <c r="B3" s="12" t="s">
        <v>12</v>
      </c>
      <c r="C3" s="12" t="s">
        <v>13</v>
      </c>
      <c r="D3" s="13" t="s">
        <v>14</v>
      </c>
      <c r="E3" s="14">
        <v>1</v>
      </c>
      <c r="F3" s="15"/>
      <c r="G3" s="14">
        <v>1</v>
      </c>
      <c r="H3" s="16">
        <v>1</v>
      </c>
      <c r="I3" s="16">
        <v>131</v>
      </c>
      <c r="J3" s="16">
        <v>386</v>
      </c>
      <c r="K3" s="17"/>
      <c r="L3" s="18" t="s">
        <v>15</v>
      </c>
      <c r="M3" s="13" t="s">
        <v>16</v>
      </c>
    </row>
    <row r="4" spans="1:14" s="1" customFormat="1" ht="48.75" customHeight="1" x14ac:dyDescent="0.2">
      <c r="A4" s="6">
        <v>3</v>
      </c>
      <c r="B4" s="12" t="s">
        <v>12</v>
      </c>
      <c r="C4" s="12" t="s">
        <v>13</v>
      </c>
      <c r="D4" s="13" t="s">
        <v>17</v>
      </c>
      <c r="E4" s="14">
        <v>1</v>
      </c>
      <c r="F4" s="15"/>
      <c r="G4" s="14">
        <v>1</v>
      </c>
      <c r="H4" s="16">
        <v>1</v>
      </c>
      <c r="I4" s="16">
        <v>307</v>
      </c>
      <c r="J4" s="16">
        <v>893</v>
      </c>
      <c r="K4" s="17" t="s">
        <v>18</v>
      </c>
      <c r="L4" s="18" t="s">
        <v>15</v>
      </c>
      <c r="M4" s="13" t="s">
        <v>19</v>
      </c>
    </row>
    <row r="5" spans="1:14" s="1" customFormat="1" ht="48.75" customHeight="1" x14ac:dyDescent="0.2">
      <c r="A5" s="6">
        <v>4</v>
      </c>
      <c r="B5" s="12" t="s">
        <v>12</v>
      </c>
      <c r="C5" s="12" t="s">
        <v>13</v>
      </c>
      <c r="D5" s="13" t="s">
        <v>20</v>
      </c>
      <c r="E5" s="15"/>
      <c r="F5" s="14">
        <v>1</v>
      </c>
      <c r="G5" s="14">
        <v>1</v>
      </c>
      <c r="H5" s="16">
        <v>1</v>
      </c>
      <c r="I5" s="16">
        <v>297</v>
      </c>
      <c r="J5" s="16">
        <v>800</v>
      </c>
      <c r="K5" s="17"/>
      <c r="L5" s="18" t="s">
        <v>21</v>
      </c>
      <c r="M5" s="13"/>
    </row>
    <row r="6" spans="1:14" s="1" customFormat="1" ht="48.75" customHeight="1" x14ac:dyDescent="0.2">
      <c r="A6" s="6">
        <v>5</v>
      </c>
      <c r="B6" s="12" t="s">
        <v>12</v>
      </c>
      <c r="C6" s="12" t="s">
        <v>13</v>
      </c>
      <c r="D6" s="13" t="s">
        <v>22</v>
      </c>
      <c r="E6" s="14">
        <v>1</v>
      </c>
      <c r="F6" s="15"/>
      <c r="G6" s="14">
        <v>1</v>
      </c>
      <c r="H6" s="16">
        <v>1</v>
      </c>
      <c r="I6" s="16">
        <v>292</v>
      </c>
      <c r="J6" s="16">
        <v>836</v>
      </c>
      <c r="K6" s="17"/>
      <c r="L6" s="18" t="s">
        <v>21</v>
      </c>
      <c r="M6" s="13"/>
    </row>
    <row r="7" spans="1:14" x14ac:dyDescent="0.55000000000000004">
      <c r="A7" s="6">
        <v>6</v>
      </c>
      <c r="B7" s="12" t="s">
        <v>23</v>
      </c>
      <c r="C7" s="12" t="s">
        <v>24</v>
      </c>
      <c r="D7" s="19" t="s">
        <v>25</v>
      </c>
      <c r="E7" s="20"/>
      <c r="F7" s="20"/>
      <c r="G7" s="14">
        <v>1</v>
      </c>
      <c r="H7" s="20">
        <v>1</v>
      </c>
      <c r="I7" s="20">
        <v>192</v>
      </c>
      <c r="J7" s="20">
        <v>732</v>
      </c>
      <c r="K7" s="12"/>
      <c r="L7" s="13"/>
      <c r="M7" s="13"/>
    </row>
    <row r="8" spans="1:14" x14ac:dyDescent="0.55000000000000004">
      <c r="A8" s="6">
        <v>7</v>
      </c>
      <c r="B8" s="12" t="s">
        <v>23</v>
      </c>
      <c r="C8" s="12" t="s">
        <v>24</v>
      </c>
      <c r="D8" s="19" t="s">
        <v>26</v>
      </c>
      <c r="E8" s="20"/>
      <c r="F8" s="20"/>
      <c r="G8" s="14">
        <v>1</v>
      </c>
      <c r="H8" s="20">
        <v>1</v>
      </c>
      <c r="I8" s="20">
        <v>378</v>
      </c>
      <c r="J8" s="20">
        <v>1020</v>
      </c>
      <c r="K8" s="12"/>
      <c r="L8" s="13"/>
      <c r="M8" s="13"/>
    </row>
    <row r="9" spans="1:14" x14ac:dyDescent="0.55000000000000004">
      <c r="A9" s="6">
        <v>8</v>
      </c>
      <c r="B9" s="12" t="s">
        <v>23</v>
      </c>
      <c r="C9" s="12" t="s">
        <v>24</v>
      </c>
      <c r="D9" s="19" t="s">
        <v>27</v>
      </c>
      <c r="E9" s="20"/>
      <c r="F9" s="20"/>
      <c r="G9" s="14">
        <v>1</v>
      </c>
      <c r="H9" s="20">
        <v>1</v>
      </c>
      <c r="I9" s="20">
        <v>135</v>
      </c>
      <c r="J9" s="20">
        <v>639</v>
      </c>
      <c r="K9" s="12"/>
      <c r="L9" s="13"/>
      <c r="M9" s="13"/>
    </row>
    <row r="10" spans="1:14" x14ac:dyDescent="0.55000000000000004">
      <c r="A10" s="6">
        <v>9</v>
      </c>
      <c r="B10" s="12" t="s">
        <v>23</v>
      </c>
      <c r="C10" s="12" t="s">
        <v>24</v>
      </c>
      <c r="D10" s="19" t="s">
        <v>28</v>
      </c>
      <c r="E10" s="20"/>
      <c r="F10" s="20"/>
      <c r="G10" s="14">
        <v>1</v>
      </c>
      <c r="H10" s="20">
        <v>1</v>
      </c>
      <c r="I10" s="20">
        <v>150</v>
      </c>
      <c r="J10" s="20">
        <v>659</v>
      </c>
      <c r="K10" s="12"/>
      <c r="L10" s="13"/>
      <c r="M10" s="13"/>
    </row>
    <row r="11" spans="1:14" x14ac:dyDescent="0.55000000000000004">
      <c r="A11" s="6">
        <v>10</v>
      </c>
      <c r="B11" s="12" t="s">
        <v>23</v>
      </c>
      <c r="C11" s="12" t="s">
        <v>24</v>
      </c>
      <c r="D11" s="19" t="s">
        <v>29</v>
      </c>
      <c r="E11" s="20"/>
      <c r="F11" s="20"/>
      <c r="G11" s="14">
        <v>1</v>
      </c>
      <c r="H11" s="20">
        <v>1</v>
      </c>
      <c r="I11" s="20">
        <v>154</v>
      </c>
      <c r="J11" s="20">
        <v>574</v>
      </c>
      <c r="K11" s="12"/>
      <c r="L11" s="13"/>
      <c r="M11" s="13"/>
    </row>
    <row r="12" spans="1:14" x14ac:dyDescent="0.55000000000000004">
      <c r="A12" s="6">
        <v>11</v>
      </c>
      <c r="B12" s="12" t="s">
        <v>23</v>
      </c>
      <c r="C12" s="12" t="s">
        <v>24</v>
      </c>
      <c r="D12" s="19" t="s">
        <v>30</v>
      </c>
      <c r="E12" s="20"/>
      <c r="F12" s="20"/>
      <c r="G12" s="14">
        <v>1</v>
      </c>
      <c r="H12" s="20">
        <v>1</v>
      </c>
      <c r="I12" s="20">
        <v>200</v>
      </c>
      <c r="J12" s="20">
        <v>884</v>
      </c>
      <c r="K12" s="12"/>
      <c r="L12" s="13"/>
      <c r="M12" s="13"/>
    </row>
    <row r="13" spans="1:14" x14ac:dyDescent="0.55000000000000004">
      <c r="A13" s="6">
        <v>12</v>
      </c>
      <c r="B13" s="12" t="s">
        <v>23</v>
      </c>
      <c r="C13" s="12" t="s">
        <v>24</v>
      </c>
      <c r="D13" s="19" t="s">
        <v>31</v>
      </c>
      <c r="E13" s="20"/>
      <c r="F13" s="20"/>
      <c r="G13" s="14">
        <v>1</v>
      </c>
      <c r="H13" s="20">
        <v>1</v>
      </c>
      <c r="I13" s="20">
        <v>103</v>
      </c>
      <c r="J13" s="20">
        <v>359</v>
      </c>
      <c r="K13" s="12"/>
      <c r="L13" s="13"/>
      <c r="M13" s="13"/>
    </row>
    <row r="14" spans="1:14" x14ac:dyDescent="0.55000000000000004">
      <c r="A14" s="6">
        <v>13</v>
      </c>
      <c r="B14" s="12" t="s">
        <v>23</v>
      </c>
      <c r="C14" s="12" t="s">
        <v>24</v>
      </c>
      <c r="D14" s="19" t="s">
        <v>32</v>
      </c>
      <c r="E14" s="20"/>
      <c r="F14" s="20"/>
      <c r="G14" s="14">
        <v>1</v>
      </c>
      <c r="H14" s="20">
        <v>1</v>
      </c>
      <c r="I14" s="20">
        <v>210</v>
      </c>
      <c r="J14" s="20">
        <v>494</v>
      </c>
      <c r="K14" s="12"/>
      <c r="L14" s="13"/>
      <c r="M14" s="13"/>
    </row>
    <row r="15" spans="1:14" ht="43.5" x14ac:dyDescent="0.55000000000000004">
      <c r="A15" s="6">
        <v>14</v>
      </c>
      <c r="B15" s="12" t="s">
        <v>33</v>
      </c>
      <c r="C15" s="12" t="s">
        <v>34</v>
      </c>
      <c r="D15" s="13" t="s">
        <v>35</v>
      </c>
      <c r="E15" s="14"/>
      <c r="F15" s="14"/>
      <c r="G15" s="14">
        <v>1</v>
      </c>
      <c r="H15" s="14">
        <v>14</v>
      </c>
      <c r="I15" s="14">
        <v>5070</v>
      </c>
      <c r="J15" s="14">
        <v>11272</v>
      </c>
      <c r="K15" s="17" t="s">
        <v>36</v>
      </c>
      <c r="L15" s="13" t="s">
        <v>37</v>
      </c>
      <c r="M15" s="13" t="s">
        <v>38</v>
      </c>
    </row>
    <row r="16" spans="1:14" ht="43.5" x14ac:dyDescent="0.55000000000000004">
      <c r="A16" s="6">
        <v>15</v>
      </c>
      <c r="B16" s="12" t="s">
        <v>39</v>
      </c>
      <c r="C16" s="12" t="s">
        <v>40</v>
      </c>
      <c r="D16" s="13" t="s">
        <v>41</v>
      </c>
      <c r="E16" s="14"/>
      <c r="F16" s="14"/>
      <c r="G16" s="14">
        <v>1</v>
      </c>
      <c r="H16" s="14">
        <v>1</v>
      </c>
      <c r="I16" s="14">
        <v>400</v>
      </c>
      <c r="J16" s="14">
        <v>698</v>
      </c>
      <c r="K16" s="12"/>
      <c r="L16" s="13"/>
      <c r="M16" s="13"/>
    </row>
    <row r="17" spans="1:13" ht="43.5" x14ac:dyDescent="0.55000000000000004">
      <c r="A17" s="6">
        <v>16</v>
      </c>
      <c r="B17" s="12" t="s">
        <v>39</v>
      </c>
      <c r="C17" s="12" t="s">
        <v>40</v>
      </c>
      <c r="D17" s="13" t="s">
        <v>42</v>
      </c>
      <c r="E17" s="14"/>
      <c r="F17" s="14"/>
      <c r="G17" s="14">
        <v>1</v>
      </c>
      <c r="H17" s="14">
        <v>1</v>
      </c>
      <c r="I17" s="14">
        <v>188</v>
      </c>
      <c r="J17" s="14">
        <v>420</v>
      </c>
      <c r="K17" s="12"/>
      <c r="L17" s="13"/>
      <c r="M17" s="13"/>
    </row>
    <row r="18" spans="1:13" x14ac:dyDescent="0.55000000000000004">
      <c r="A18" s="6">
        <v>17</v>
      </c>
      <c r="B18" s="12" t="s">
        <v>10</v>
      </c>
      <c r="C18" s="12" t="s">
        <v>43</v>
      </c>
      <c r="D18" s="13" t="s">
        <v>44</v>
      </c>
      <c r="E18" s="14"/>
      <c r="F18" s="14"/>
      <c r="G18" s="14">
        <v>1</v>
      </c>
      <c r="H18" s="14">
        <v>1</v>
      </c>
      <c r="I18" s="14">
        <v>306</v>
      </c>
      <c r="J18" s="14">
        <v>862</v>
      </c>
      <c r="K18" s="12"/>
      <c r="L18" s="13"/>
      <c r="M18" s="13"/>
    </row>
    <row r="19" spans="1:13" x14ac:dyDescent="0.55000000000000004">
      <c r="A19" s="6">
        <v>18</v>
      </c>
      <c r="B19" s="12" t="s">
        <v>10</v>
      </c>
      <c r="C19" s="12" t="s">
        <v>43</v>
      </c>
      <c r="D19" s="13" t="s">
        <v>45</v>
      </c>
      <c r="E19" s="14"/>
      <c r="F19" s="14"/>
      <c r="G19" s="14">
        <v>1</v>
      </c>
      <c r="H19" s="14">
        <v>1</v>
      </c>
      <c r="I19" s="14">
        <v>328</v>
      </c>
      <c r="J19" s="14">
        <v>717</v>
      </c>
      <c r="K19" s="12"/>
      <c r="L19" s="21" t="s">
        <v>46</v>
      </c>
      <c r="M19" s="13"/>
    </row>
    <row r="20" spans="1:13" ht="43.5" x14ac:dyDescent="0.55000000000000004">
      <c r="A20" s="6">
        <v>19</v>
      </c>
      <c r="B20" s="12" t="s">
        <v>10</v>
      </c>
      <c r="C20" s="12" t="s">
        <v>47</v>
      </c>
      <c r="D20" s="22" t="s">
        <v>48</v>
      </c>
      <c r="E20" s="23"/>
      <c r="F20" s="23">
        <v>1</v>
      </c>
      <c r="G20" s="23">
        <v>1</v>
      </c>
      <c r="H20" s="24">
        <v>1</v>
      </c>
      <c r="I20" s="24">
        <v>271</v>
      </c>
      <c r="J20" s="24">
        <v>385</v>
      </c>
      <c r="K20" s="25"/>
      <c r="L20" s="13" t="s">
        <v>49</v>
      </c>
      <c r="M20" s="22"/>
    </row>
    <row r="21" spans="1:13" x14ac:dyDescent="0.55000000000000004">
      <c r="A21" s="6">
        <v>20</v>
      </c>
      <c r="B21" s="12" t="s">
        <v>10</v>
      </c>
      <c r="C21" s="12" t="s">
        <v>47</v>
      </c>
      <c r="D21" s="22" t="s">
        <v>50</v>
      </c>
      <c r="E21" s="23">
        <v>1</v>
      </c>
      <c r="F21" s="23"/>
      <c r="G21" s="23">
        <v>1</v>
      </c>
      <c r="H21" s="24">
        <v>1</v>
      </c>
      <c r="I21" s="24">
        <v>151</v>
      </c>
      <c r="J21" s="24">
        <v>346</v>
      </c>
      <c r="K21" s="25"/>
      <c r="L21" s="22"/>
      <c r="M21" s="22"/>
    </row>
    <row r="22" spans="1:13" ht="72" x14ac:dyDescent="0.55000000000000004">
      <c r="A22" s="6">
        <v>21</v>
      </c>
      <c r="B22" s="12" t="s">
        <v>10</v>
      </c>
      <c r="C22" s="12" t="s">
        <v>47</v>
      </c>
      <c r="D22" s="22" t="s">
        <v>51</v>
      </c>
      <c r="E22" s="23">
        <v>1</v>
      </c>
      <c r="F22" s="23"/>
      <c r="G22" s="23">
        <v>1</v>
      </c>
      <c r="H22" s="24">
        <v>1</v>
      </c>
      <c r="I22" s="24">
        <v>253</v>
      </c>
      <c r="J22" s="24">
        <v>848</v>
      </c>
      <c r="K22" s="25"/>
      <c r="L22" s="22" t="s">
        <v>52</v>
      </c>
      <c r="M22" s="22"/>
    </row>
    <row r="23" spans="1:13" x14ac:dyDescent="0.55000000000000004">
      <c r="A23" s="6">
        <v>22</v>
      </c>
      <c r="B23" s="12" t="s">
        <v>10</v>
      </c>
      <c r="C23" s="12" t="s">
        <v>47</v>
      </c>
      <c r="D23" s="22" t="s">
        <v>53</v>
      </c>
      <c r="E23" s="23">
        <v>1</v>
      </c>
      <c r="F23" s="23">
        <v>1</v>
      </c>
      <c r="G23" s="23">
        <v>1</v>
      </c>
      <c r="H23" s="24">
        <v>1</v>
      </c>
      <c r="I23" s="24">
        <v>139</v>
      </c>
      <c r="J23" s="24">
        <v>443</v>
      </c>
      <c r="K23" s="25" t="s">
        <v>54</v>
      </c>
      <c r="L23" s="22"/>
      <c r="M23" s="22"/>
    </row>
    <row r="24" spans="1:13" ht="48" x14ac:dyDescent="0.55000000000000004">
      <c r="A24" s="6">
        <v>23</v>
      </c>
      <c r="B24" s="12" t="s">
        <v>23</v>
      </c>
      <c r="C24" s="12" t="s">
        <v>55</v>
      </c>
      <c r="D24" s="22" t="s">
        <v>56</v>
      </c>
      <c r="E24" s="24"/>
      <c r="F24" s="24"/>
      <c r="G24" s="23">
        <v>1</v>
      </c>
      <c r="H24" s="24">
        <v>1</v>
      </c>
      <c r="I24" s="24">
        <v>105</v>
      </c>
      <c r="J24" s="24">
        <v>467</v>
      </c>
      <c r="K24" s="25"/>
      <c r="L24" s="26" t="s">
        <v>21</v>
      </c>
      <c r="M24" s="22"/>
    </row>
    <row r="25" spans="1:13" ht="43.5" x14ac:dyDescent="0.55000000000000004">
      <c r="A25" s="6">
        <v>24</v>
      </c>
      <c r="B25" s="12" t="s">
        <v>39</v>
      </c>
      <c r="C25" s="12" t="s">
        <v>57</v>
      </c>
      <c r="D25" s="19" t="s">
        <v>58</v>
      </c>
      <c r="E25" s="14"/>
      <c r="F25" s="16">
        <v>1</v>
      </c>
      <c r="G25" s="14">
        <v>20</v>
      </c>
      <c r="H25" s="14">
        <v>3</v>
      </c>
      <c r="I25" s="14">
        <v>467</v>
      </c>
      <c r="J25" s="14">
        <v>1188</v>
      </c>
      <c r="K25" s="12" t="s">
        <v>59</v>
      </c>
      <c r="L25" s="19" t="s">
        <v>60</v>
      </c>
      <c r="M25" s="19" t="s">
        <v>61</v>
      </c>
    </row>
    <row r="26" spans="1:13" ht="87" x14ac:dyDescent="0.55000000000000004">
      <c r="A26" s="6">
        <v>25</v>
      </c>
      <c r="B26" s="12" t="s">
        <v>62</v>
      </c>
      <c r="C26" s="12" t="s">
        <v>63</v>
      </c>
      <c r="D26" s="13" t="s">
        <v>64</v>
      </c>
      <c r="E26" s="27"/>
      <c r="F26" s="14">
        <v>1</v>
      </c>
      <c r="G26" s="14">
        <v>1</v>
      </c>
      <c r="H26" s="27">
        <v>1</v>
      </c>
      <c r="I26" s="27">
        <v>268</v>
      </c>
      <c r="J26" s="27">
        <v>680</v>
      </c>
      <c r="K26" s="28" t="s">
        <v>65</v>
      </c>
      <c r="L26" s="18" t="s">
        <v>66</v>
      </c>
      <c r="M26" s="19" t="s">
        <v>67</v>
      </c>
    </row>
    <row r="27" spans="1:13" ht="87" x14ac:dyDescent="0.55000000000000004">
      <c r="A27" s="6">
        <v>26</v>
      </c>
      <c r="B27" s="12" t="s">
        <v>62</v>
      </c>
      <c r="C27" s="12" t="s">
        <v>63</v>
      </c>
      <c r="D27" s="13" t="s">
        <v>68</v>
      </c>
      <c r="E27" s="27"/>
      <c r="F27" s="14">
        <v>1</v>
      </c>
      <c r="G27" s="14">
        <v>1</v>
      </c>
      <c r="H27" s="27">
        <v>2</v>
      </c>
      <c r="I27" s="27">
        <v>308</v>
      </c>
      <c r="J27" s="29">
        <v>1048</v>
      </c>
      <c r="K27" s="28" t="s">
        <v>69</v>
      </c>
      <c r="L27" s="18" t="s">
        <v>70</v>
      </c>
      <c r="M27" s="19" t="s">
        <v>71</v>
      </c>
    </row>
    <row r="28" spans="1:13" ht="108.75" x14ac:dyDescent="0.55000000000000004">
      <c r="A28" s="6">
        <v>27</v>
      </c>
      <c r="B28" s="12" t="s">
        <v>62</v>
      </c>
      <c r="C28" s="12" t="s">
        <v>63</v>
      </c>
      <c r="D28" s="13" t="s">
        <v>72</v>
      </c>
      <c r="E28" s="14">
        <v>1</v>
      </c>
      <c r="F28" s="14"/>
      <c r="G28" s="14">
        <v>1</v>
      </c>
      <c r="H28" s="14">
        <v>2</v>
      </c>
      <c r="I28" s="14">
        <v>339</v>
      </c>
      <c r="J28" s="14">
        <v>1006</v>
      </c>
      <c r="K28" s="12"/>
      <c r="L28" s="13" t="s">
        <v>73</v>
      </c>
      <c r="M28" s="13" t="s">
        <v>74</v>
      </c>
    </row>
    <row r="29" spans="1:13" s="1" customFormat="1" ht="87" x14ac:dyDescent="0.2">
      <c r="A29" s="6">
        <v>28</v>
      </c>
      <c r="B29" s="12" t="s">
        <v>62</v>
      </c>
      <c r="C29" s="12" t="s">
        <v>75</v>
      </c>
      <c r="D29" s="13" t="s">
        <v>76</v>
      </c>
      <c r="E29" s="14"/>
      <c r="F29" s="14"/>
      <c r="G29" s="30">
        <v>1</v>
      </c>
      <c r="H29" s="14">
        <v>1</v>
      </c>
      <c r="I29" s="14">
        <v>296</v>
      </c>
      <c r="J29" s="14">
        <v>711</v>
      </c>
      <c r="K29" s="12"/>
      <c r="L29" s="13" t="s">
        <v>77</v>
      </c>
      <c r="M29" s="13"/>
    </row>
    <row r="30" spans="1:13" s="1" customFormat="1" ht="87" x14ac:dyDescent="0.2">
      <c r="A30" s="6">
        <v>29</v>
      </c>
      <c r="B30" s="12" t="s">
        <v>62</v>
      </c>
      <c r="C30" s="12" t="s">
        <v>75</v>
      </c>
      <c r="D30" s="13" t="s">
        <v>76</v>
      </c>
      <c r="E30" s="14"/>
      <c r="F30" s="14"/>
      <c r="G30" s="30">
        <v>1</v>
      </c>
      <c r="H30" s="14">
        <v>2</v>
      </c>
      <c r="I30" s="14">
        <v>735</v>
      </c>
      <c r="J30" s="14">
        <v>294</v>
      </c>
      <c r="K30" s="12"/>
      <c r="L30" s="13" t="s">
        <v>77</v>
      </c>
      <c r="M30" s="13"/>
    </row>
    <row r="31" spans="1:13" s="1" customFormat="1" ht="87" x14ac:dyDescent="0.2">
      <c r="A31" s="6">
        <v>30</v>
      </c>
      <c r="B31" s="12" t="s">
        <v>62</v>
      </c>
      <c r="C31" s="12" t="s">
        <v>75</v>
      </c>
      <c r="D31" s="13" t="s">
        <v>76</v>
      </c>
      <c r="E31" s="14"/>
      <c r="F31" s="14"/>
      <c r="G31" s="30">
        <v>1</v>
      </c>
      <c r="H31" s="14">
        <v>3</v>
      </c>
      <c r="I31" s="14">
        <v>936</v>
      </c>
      <c r="J31" s="14">
        <v>508</v>
      </c>
      <c r="K31" s="12"/>
      <c r="L31" s="13" t="s">
        <v>77</v>
      </c>
      <c r="M31" s="13"/>
    </row>
    <row r="32" spans="1:13" s="1" customFormat="1" ht="87" x14ac:dyDescent="0.2">
      <c r="A32" s="6">
        <v>31</v>
      </c>
      <c r="B32" s="12" t="s">
        <v>62</v>
      </c>
      <c r="C32" s="12" t="s">
        <v>75</v>
      </c>
      <c r="D32" s="13" t="s">
        <v>76</v>
      </c>
      <c r="E32" s="14"/>
      <c r="F32" s="14"/>
      <c r="G32" s="30">
        <v>1</v>
      </c>
      <c r="H32" s="14">
        <v>4</v>
      </c>
      <c r="I32" s="14">
        <v>198</v>
      </c>
      <c r="J32" s="14">
        <v>642</v>
      </c>
      <c r="K32" s="12"/>
      <c r="L32" s="13" t="s">
        <v>77</v>
      </c>
      <c r="M32" s="13"/>
    </row>
    <row r="33" spans="1:13" s="1" customFormat="1" ht="87" x14ac:dyDescent="0.2">
      <c r="A33" s="6">
        <v>32</v>
      </c>
      <c r="B33" s="12" t="s">
        <v>62</v>
      </c>
      <c r="C33" s="12" t="s">
        <v>75</v>
      </c>
      <c r="D33" s="13" t="s">
        <v>76</v>
      </c>
      <c r="E33" s="14"/>
      <c r="F33" s="14"/>
      <c r="G33" s="30">
        <v>1</v>
      </c>
      <c r="H33" s="14">
        <v>5</v>
      </c>
      <c r="I33" s="14">
        <v>150</v>
      </c>
      <c r="J33" s="14">
        <v>489</v>
      </c>
      <c r="K33" s="12"/>
      <c r="L33" s="13" t="s">
        <v>77</v>
      </c>
      <c r="M33" s="13"/>
    </row>
    <row r="34" spans="1:13" s="1" customFormat="1" ht="87" x14ac:dyDescent="0.2">
      <c r="A34" s="6">
        <v>33</v>
      </c>
      <c r="B34" s="12" t="s">
        <v>62</v>
      </c>
      <c r="C34" s="12" t="s">
        <v>75</v>
      </c>
      <c r="D34" s="13" t="s">
        <v>76</v>
      </c>
      <c r="E34" s="14"/>
      <c r="F34" s="14"/>
      <c r="G34" s="30">
        <v>1</v>
      </c>
      <c r="H34" s="14">
        <v>6</v>
      </c>
      <c r="I34" s="14">
        <v>324</v>
      </c>
      <c r="J34" s="14">
        <v>674</v>
      </c>
      <c r="K34" s="12"/>
      <c r="L34" s="13" t="s">
        <v>77</v>
      </c>
      <c r="M34" s="13"/>
    </row>
    <row r="35" spans="1:13" x14ac:dyDescent="0.55000000000000004">
      <c r="A35" s="6">
        <v>34</v>
      </c>
      <c r="B35" s="31" t="s">
        <v>62</v>
      </c>
      <c r="C35" s="31" t="s">
        <v>78</v>
      </c>
      <c r="D35" s="32" t="s">
        <v>79</v>
      </c>
      <c r="E35" s="33"/>
      <c r="F35" s="33"/>
      <c r="G35" s="33">
        <v>1</v>
      </c>
      <c r="H35" s="33">
        <v>1</v>
      </c>
      <c r="I35" s="33">
        <v>1</v>
      </c>
      <c r="J35" s="33">
        <v>63</v>
      </c>
      <c r="K35" s="31"/>
      <c r="L35" s="32"/>
      <c r="M35" s="32"/>
    </row>
    <row r="36" spans="1:13" x14ac:dyDescent="0.55000000000000004">
      <c r="A36" s="6">
        <v>35</v>
      </c>
      <c r="B36" s="31" t="s">
        <v>62</v>
      </c>
      <c r="C36" s="31" t="s">
        <v>78</v>
      </c>
      <c r="D36" s="32" t="s">
        <v>80</v>
      </c>
      <c r="E36" s="33"/>
      <c r="F36" s="33"/>
      <c r="G36" s="33">
        <v>1</v>
      </c>
      <c r="H36" s="33">
        <v>1</v>
      </c>
      <c r="I36" s="33">
        <v>251</v>
      </c>
      <c r="J36" s="33">
        <v>294</v>
      </c>
      <c r="K36" s="31"/>
      <c r="L36" s="32"/>
      <c r="M36" s="32"/>
    </row>
    <row r="37" spans="1:13" x14ac:dyDescent="0.55000000000000004">
      <c r="A37" s="6">
        <v>36</v>
      </c>
      <c r="B37" s="31" t="s">
        <v>62</v>
      </c>
      <c r="C37" s="31" t="s">
        <v>78</v>
      </c>
      <c r="D37" s="13" t="s">
        <v>81</v>
      </c>
      <c r="E37" s="14"/>
      <c r="F37" s="14"/>
      <c r="G37" s="14">
        <v>1</v>
      </c>
      <c r="H37" s="14">
        <v>1</v>
      </c>
      <c r="I37" s="14">
        <v>136</v>
      </c>
      <c r="J37" s="14">
        <v>241</v>
      </c>
      <c r="K37" s="12"/>
      <c r="L37" s="13"/>
      <c r="M37" s="13"/>
    </row>
    <row r="38" spans="1:13" x14ac:dyDescent="0.55000000000000004">
      <c r="A38" s="6">
        <v>37</v>
      </c>
      <c r="B38" s="12" t="s">
        <v>82</v>
      </c>
      <c r="C38" s="12" t="s">
        <v>83</v>
      </c>
      <c r="D38" s="13" t="s">
        <v>84</v>
      </c>
      <c r="E38" s="34"/>
      <c r="F38" s="34"/>
      <c r="G38" s="12">
        <v>1</v>
      </c>
      <c r="H38" s="35">
        <v>1</v>
      </c>
      <c r="I38" s="12">
        <v>807</v>
      </c>
      <c r="J38" s="35">
        <v>1614</v>
      </c>
      <c r="K38" s="12"/>
      <c r="L38" s="13"/>
      <c r="M38" s="13"/>
    </row>
    <row r="39" spans="1:13" x14ac:dyDescent="0.55000000000000004">
      <c r="A39" s="6">
        <v>38</v>
      </c>
      <c r="B39" s="12" t="s">
        <v>82</v>
      </c>
      <c r="C39" s="12" t="s">
        <v>83</v>
      </c>
      <c r="D39" s="13" t="s">
        <v>85</v>
      </c>
      <c r="E39" s="34"/>
      <c r="F39" s="12"/>
      <c r="G39" s="12">
        <v>1</v>
      </c>
      <c r="H39" s="35">
        <v>1</v>
      </c>
      <c r="I39" s="12">
        <v>402</v>
      </c>
      <c r="J39" s="36">
        <v>1005</v>
      </c>
      <c r="K39" s="12"/>
      <c r="L39" s="13"/>
      <c r="M39" s="13"/>
    </row>
    <row r="40" spans="1:13" s="1" customFormat="1" x14ac:dyDescent="0.2">
      <c r="A40" s="6">
        <v>39</v>
      </c>
      <c r="B40" s="12" t="s">
        <v>33</v>
      </c>
      <c r="C40" s="12" t="s">
        <v>86</v>
      </c>
      <c r="D40" s="37" t="s">
        <v>87</v>
      </c>
      <c r="E40" s="12"/>
      <c r="F40" s="12">
        <v>1</v>
      </c>
      <c r="G40" s="12">
        <v>1</v>
      </c>
      <c r="H40" s="12">
        <v>2</v>
      </c>
      <c r="I40" s="12">
        <v>300</v>
      </c>
      <c r="J40" s="12">
        <v>900</v>
      </c>
      <c r="K40" s="12"/>
      <c r="L40" s="13" t="s">
        <v>88</v>
      </c>
      <c r="M40" s="18" t="s">
        <v>89</v>
      </c>
    </row>
    <row r="41" spans="1:13" x14ac:dyDescent="0.55000000000000004">
      <c r="A41" s="6">
        <v>40</v>
      </c>
      <c r="B41" s="12" t="s">
        <v>12</v>
      </c>
      <c r="C41" s="12" t="s">
        <v>90</v>
      </c>
      <c r="D41" s="13" t="s">
        <v>91</v>
      </c>
      <c r="E41" s="14"/>
      <c r="F41" s="14"/>
      <c r="G41" s="14">
        <v>1</v>
      </c>
      <c r="H41" s="14"/>
      <c r="I41" s="14"/>
      <c r="J41" s="14"/>
      <c r="K41" s="12"/>
      <c r="L41" s="13"/>
      <c r="M41" s="13"/>
    </row>
    <row r="42" spans="1:13" s="1" customFormat="1" ht="87" x14ac:dyDescent="0.2">
      <c r="A42" s="6">
        <v>41</v>
      </c>
      <c r="B42" s="12" t="s">
        <v>92</v>
      </c>
      <c r="C42" s="12" t="s">
        <v>93</v>
      </c>
      <c r="D42" s="18" t="s">
        <v>94</v>
      </c>
      <c r="E42" s="12">
        <v>1</v>
      </c>
      <c r="F42" s="38"/>
      <c r="G42" s="14">
        <v>1</v>
      </c>
      <c r="H42" s="17">
        <v>2</v>
      </c>
      <c r="I42" s="17">
        <v>89</v>
      </c>
      <c r="J42" s="17">
        <v>370</v>
      </c>
      <c r="K42" s="17"/>
      <c r="L42" s="13" t="s">
        <v>95</v>
      </c>
      <c r="M42" s="13" t="s">
        <v>96</v>
      </c>
    </row>
    <row r="43" spans="1:13" s="1" customFormat="1" ht="65.25" x14ac:dyDescent="0.2">
      <c r="A43" s="6">
        <v>42</v>
      </c>
      <c r="B43" s="12" t="s">
        <v>92</v>
      </c>
      <c r="C43" s="12" t="s">
        <v>93</v>
      </c>
      <c r="D43" s="18" t="s">
        <v>97</v>
      </c>
      <c r="E43" s="12">
        <v>1</v>
      </c>
      <c r="F43" s="38"/>
      <c r="G43" s="14">
        <v>1</v>
      </c>
      <c r="H43" s="17">
        <v>4</v>
      </c>
      <c r="I43" s="17">
        <v>517</v>
      </c>
      <c r="J43" s="17">
        <v>1699</v>
      </c>
      <c r="K43" s="17"/>
      <c r="L43" s="13" t="s">
        <v>98</v>
      </c>
      <c r="M43" s="13" t="s">
        <v>99</v>
      </c>
    </row>
    <row r="44" spans="1:13" s="1" customFormat="1" x14ac:dyDescent="0.2">
      <c r="A44" s="6">
        <v>43</v>
      </c>
      <c r="B44" s="12" t="s">
        <v>92</v>
      </c>
      <c r="C44" s="12" t="s">
        <v>93</v>
      </c>
      <c r="D44" s="18" t="s">
        <v>100</v>
      </c>
      <c r="E44" s="12"/>
      <c r="F44" s="38"/>
      <c r="G44" s="14">
        <v>1</v>
      </c>
      <c r="H44" s="17">
        <v>4</v>
      </c>
      <c r="I44" s="17">
        <v>405</v>
      </c>
      <c r="J44" s="17">
        <v>1405</v>
      </c>
      <c r="K44" s="17"/>
      <c r="L44" s="13"/>
      <c r="M44" s="13"/>
    </row>
    <row r="45" spans="1:13" s="1" customFormat="1" x14ac:dyDescent="0.2">
      <c r="A45" s="6">
        <v>44</v>
      </c>
      <c r="B45" s="12" t="s">
        <v>92</v>
      </c>
      <c r="C45" s="12" t="s">
        <v>93</v>
      </c>
      <c r="D45" s="18" t="s">
        <v>101</v>
      </c>
      <c r="E45" s="12"/>
      <c r="F45" s="38"/>
      <c r="G45" s="14">
        <v>1</v>
      </c>
      <c r="H45" s="17">
        <v>1</v>
      </c>
      <c r="I45" s="17">
        <v>293</v>
      </c>
      <c r="J45" s="17">
        <v>387</v>
      </c>
      <c r="K45" s="17"/>
      <c r="L45" s="13"/>
      <c r="M45" s="13"/>
    </row>
    <row r="46" spans="1:13" s="1" customFormat="1" x14ac:dyDescent="0.2">
      <c r="A46" s="6">
        <v>45</v>
      </c>
      <c r="B46" s="12" t="s">
        <v>92</v>
      </c>
      <c r="C46" s="12" t="s">
        <v>93</v>
      </c>
      <c r="D46" s="18" t="s">
        <v>102</v>
      </c>
      <c r="E46" s="12"/>
      <c r="F46" s="38"/>
      <c r="G46" s="14">
        <v>1</v>
      </c>
      <c r="H46" s="17">
        <v>1</v>
      </c>
      <c r="I46" s="17">
        <v>94</v>
      </c>
      <c r="J46" s="17">
        <v>353</v>
      </c>
      <c r="K46" s="17"/>
      <c r="L46" s="13"/>
      <c r="M46" s="13"/>
    </row>
    <row r="47" spans="1:13" s="1" customFormat="1" x14ac:dyDescent="0.2">
      <c r="A47" s="6">
        <v>46</v>
      </c>
      <c r="B47" s="12" t="s">
        <v>92</v>
      </c>
      <c r="C47" s="12" t="s">
        <v>93</v>
      </c>
      <c r="D47" s="18" t="s">
        <v>103</v>
      </c>
      <c r="E47" s="12"/>
      <c r="F47" s="38"/>
      <c r="G47" s="14">
        <v>1</v>
      </c>
      <c r="H47" s="17">
        <v>1</v>
      </c>
      <c r="I47" s="17">
        <v>61</v>
      </c>
      <c r="J47" s="17">
        <v>207</v>
      </c>
      <c r="K47" s="17"/>
      <c r="L47" s="13"/>
      <c r="M47" s="13"/>
    </row>
    <row r="48" spans="1:13" s="1" customFormat="1" x14ac:dyDescent="0.2">
      <c r="A48" s="6">
        <v>47</v>
      </c>
      <c r="B48" s="12" t="s">
        <v>92</v>
      </c>
      <c r="C48" s="12" t="s">
        <v>93</v>
      </c>
      <c r="D48" s="18" t="s">
        <v>104</v>
      </c>
      <c r="E48" s="12"/>
      <c r="F48" s="38"/>
      <c r="G48" s="14">
        <v>1</v>
      </c>
      <c r="H48" s="17">
        <v>1</v>
      </c>
      <c r="I48" s="17">
        <v>60</v>
      </c>
      <c r="J48" s="17">
        <v>236</v>
      </c>
      <c r="K48" s="17"/>
      <c r="L48" s="13"/>
      <c r="M48" s="13"/>
    </row>
    <row r="49" spans="1:13" s="1" customFormat="1" x14ac:dyDescent="0.2">
      <c r="A49" s="6">
        <v>48</v>
      </c>
      <c r="B49" s="12" t="s">
        <v>92</v>
      </c>
      <c r="C49" s="12" t="s">
        <v>93</v>
      </c>
      <c r="D49" s="18" t="s">
        <v>105</v>
      </c>
      <c r="E49" s="12"/>
      <c r="F49" s="38"/>
      <c r="G49" s="14">
        <v>1</v>
      </c>
      <c r="H49" s="17">
        <v>1</v>
      </c>
      <c r="I49" s="17">
        <v>197</v>
      </c>
      <c r="J49" s="17">
        <v>643</v>
      </c>
      <c r="K49" s="17"/>
      <c r="L49" s="13"/>
      <c r="M49" s="13"/>
    </row>
    <row r="50" spans="1:13" s="1" customFormat="1" x14ac:dyDescent="0.2">
      <c r="A50" s="6">
        <v>49</v>
      </c>
      <c r="B50" s="12" t="s">
        <v>92</v>
      </c>
      <c r="C50" s="12" t="s">
        <v>93</v>
      </c>
      <c r="D50" s="18" t="s">
        <v>106</v>
      </c>
      <c r="E50" s="12"/>
      <c r="F50" s="38"/>
      <c r="G50" s="14">
        <v>1</v>
      </c>
      <c r="H50" s="17">
        <v>1</v>
      </c>
      <c r="I50" s="17">
        <v>94</v>
      </c>
      <c r="J50" s="17">
        <v>366</v>
      </c>
      <c r="K50" s="17"/>
      <c r="L50" s="13"/>
      <c r="M50" s="13"/>
    </row>
    <row r="51" spans="1:13" s="1" customFormat="1" x14ac:dyDescent="0.2">
      <c r="A51" s="6">
        <v>50</v>
      </c>
      <c r="B51" s="12" t="s">
        <v>92</v>
      </c>
      <c r="C51" s="12" t="s">
        <v>93</v>
      </c>
      <c r="D51" s="18" t="s">
        <v>107</v>
      </c>
      <c r="E51" s="12"/>
      <c r="F51" s="38"/>
      <c r="G51" s="14">
        <v>1</v>
      </c>
      <c r="H51" s="17">
        <v>1</v>
      </c>
      <c r="I51" s="17">
        <v>100</v>
      </c>
      <c r="J51" s="17">
        <v>337</v>
      </c>
      <c r="K51" s="17"/>
      <c r="L51" s="13"/>
      <c r="M51" s="13"/>
    </row>
    <row r="52" spans="1:13" s="1" customFormat="1" x14ac:dyDescent="0.2">
      <c r="A52" s="6">
        <v>51</v>
      </c>
      <c r="B52" s="12" t="s">
        <v>92</v>
      </c>
      <c r="C52" s="12" t="s">
        <v>93</v>
      </c>
      <c r="D52" s="18" t="s">
        <v>108</v>
      </c>
      <c r="E52" s="12"/>
      <c r="F52" s="38"/>
      <c r="G52" s="14">
        <v>1</v>
      </c>
      <c r="H52" s="17">
        <v>1</v>
      </c>
      <c r="I52" s="17">
        <v>86</v>
      </c>
      <c r="J52" s="17">
        <v>359</v>
      </c>
      <c r="K52" s="17"/>
      <c r="L52" s="13"/>
      <c r="M52" s="13"/>
    </row>
    <row r="53" spans="1:13" s="1" customFormat="1" x14ac:dyDescent="0.2">
      <c r="A53" s="6">
        <v>52</v>
      </c>
      <c r="B53" s="12" t="s">
        <v>92</v>
      </c>
      <c r="C53" s="12" t="s">
        <v>93</v>
      </c>
      <c r="D53" s="18" t="s">
        <v>109</v>
      </c>
      <c r="E53" s="12"/>
      <c r="F53" s="14"/>
      <c r="G53" s="14">
        <v>1</v>
      </c>
      <c r="H53" s="17">
        <v>1</v>
      </c>
      <c r="I53" s="17">
        <v>65</v>
      </c>
      <c r="J53" s="17">
        <v>251</v>
      </c>
      <c r="K53" s="17"/>
      <c r="L53" s="13"/>
      <c r="M53" s="13"/>
    </row>
    <row r="54" spans="1:13" s="1" customFormat="1" x14ac:dyDescent="0.2">
      <c r="A54" s="6">
        <v>53</v>
      </c>
      <c r="B54" s="12" t="s">
        <v>92</v>
      </c>
      <c r="C54" s="12" t="s">
        <v>110</v>
      </c>
      <c r="D54" s="13" t="s">
        <v>111</v>
      </c>
      <c r="E54" s="12"/>
      <c r="F54" s="12"/>
      <c r="G54" s="14">
        <v>1</v>
      </c>
      <c r="H54" s="12"/>
      <c r="I54" s="12">
        <v>162</v>
      </c>
      <c r="J54" s="12">
        <f>309+286</f>
        <v>595</v>
      </c>
      <c r="K54" s="12"/>
      <c r="L54" s="13" t="s">
        <v>21</v>
      </c>
      <c r="M54" s="13"/>
    </row>
    <row r="55" spans="1:13" s="1" customFormat="1" x14ac:dyDescent="0.2">
      <c r="A55" s="6">
        <v>54</v>
      </c>
      <c r="B55" s="12" t="s">
        <v>92</v>
      </c>
      <c r="C55" s="12" t="s">
        <v>110</v>
      </c>
      <c r="D55" s="13" t="s">
        <v>111</v>
      </c>
      <c r="E55" s="12"/>
      <c r="F55" s="12"/>
      <c r="G55" s="14">
        <v>1</v>
      </c>
      <c r="H55" s="12"/>
      <c r="I55" s="12">
        <v>173</v>
      </c>
      <c r="J55" s="12">
        <f>317+276</f>
        <v>593</v>
      </c>
      <c r="K55" s="12"/>
      <c r="L55" s="13" t="s">
        <v>21</v>
      </c>
      <c r="M55" s="13"/>
    </row>
    <row r="56" spans="1:13" s="1" customFormat="1" x14ac:dyDescent="0.2">
      <c r="A56" s="6">
        <v>55</v>
      </c>
      <c r="B56" s="12" t="s">
        <v>92</v>
      </c>
      <c r="C56" s="12" t="s">
        <v>110</v>
      </c>
      <c r="D56" s="13" t="s">
        <v>111</v>
      </c>
      <c r="E56" s="12"/>
      <c r="F56" s="12"/>
      <c r="G56" s="14">
        <v>1</v>
      </c>
      <c r="H56" s="12"/>
      <c r="I56" s="12">
        <v>120</v>
      </c>
      <c r="J56" s="12">
        <f>206+204</f>
        <v>410</v>
      </c>
      <c r="K56" s="12"/>
      <c r="L56" s="13" t="s">
        <v>21</v>
      </c>
      <c r="M56" s="13"/>
    </row>
    <row r="57" spans="1:13" s="1" customFormat="1" x14ac:dyDescent="0.2">
      <c r="A57" s="6">
        <v>56</v>
      </c>
      <c r="B57" s="12" t="s">
        <v>92</v>
      </c>
      <c r="C57" s="12" t="s">
        <v>110</v>
      </c>
      <c r="D57" s="13" t="s">
        <v>112</v>
      </c>
      <c r="E57" s="12"/>
      <c r="F57" s="12"/>
      <c r="G57" s="14">
        <v>1</v>
      </c>
      <c r="H57" s="12"/>
      <c r="I57" s="12">
        <v>112</v>
      </c>
      <c r="J57" s="12">
        <f>212+215</f>
        <v>427</v>
      </c>
      <c r="K57" s="12"/>
      <c r="L57" s="13" t="s">
        <v>21</v>
      </c>
      <c r="M57" s="13"/>
    </row>
    <row r="58" spans="1:13" s="1" customFormat="1" x14ac:dyDescent="0.2">
      <c r="A58" s="6">
        <v>57</v>
      </c>
      <c r="B58" s="12" t="s">
        <v>92</v>
      </c>
      <c r="C58" s="12" t="s">
        <v>110</v>
      </c>
      <c r="D58" s="13" t="s">
        <v>112</v>
      </c>
      <c r="E58" s="12"/>
      <c r="F58" s="12"/>
      <c r="G58" s="14">
        <v>1</v>
      </c>
      <c r="H58" s="12"/>
      <c r="I58" s="12">
        <v>306</v>
      </c>
      <c r="J58" s="12">
        <f>395+356</f>
        <v>751</v>
      </c>
      <c r="K58" s="12"/>
      <c r="L58" s="13" t="s">
        <v>21</v>
      </c>
      <c r="M58" s="13"/>
    </row>
    <row r="59" spans="1:13" s="1" customFormat="1" x14ac:dyDescent="0.2">
      <c r="A59" s="6">
        <v>58</v>
      </c>
      <c r="B59" s="12" t="s">
        <v>92</v>
      </c>
      <c r="C59" s="12" t="s">
        <v>110</v>
      </c>
      <c r="D59" s="13" t="s">
        <v>113</v>
      </c>
      <c r="E59" s="12"/>
      <c r="F59" s="12"/>
      <c r="G59" s="14">
        <v>1</v>
      </c>
      <c r="H59" s="12"/>
      <c r="I59" s="12">
        <v>99</v>
      </c>
      <c r="J59" s="12">
        <f>157+160</f>
        <v>317</v>
      </c>
      <c r="K59" s="12"/>
      <c r="L59" s="13" t="s">
        <v>21</v>
      </c>
      <c r="M59" s="13"/>
    </row>
    <row r="60" spans="1:13" s="1" customFormat="1" x14ac:dyDescent="0.2">
      <c r="A60" s="6">
        <v>59</v>
      </c>
      <c r="B60" s="12" t="s">
        <v>92</v>
      </c>
      <c r="C60" s="12" t="s">
        <v>110</v>
      </c>
      <c r="D60" s="13" t="s">
        <v>114</v>
      </c>
      <c r="E60" s="12"/>
      <c r="F60" s="12"/>
      <c r="G60" s="14">
        <v>1</v>
      </c>
      <c r="H60" s="12"/>
      <c r="I60" s="12">
        <v>168</v>
      </c>
      <c r="J60" s="12">
        <f>303+276</f>
        <v>579</v>
      </c>
      <c r="K60" s="12"/>
      <c r="L60" s="13" t="s">
        <v>21</v>
      </c>
      <c r="M60" s="13"/>
    </row>
    <row r="61" spans="1:13" s="1" customFormat="1" x14ac:dyDescent="0.2">
      <c r="A61" s="6">
        <v>60</v>
      </c>
      <c r="B61" s="12" t="s">
        <v>92</v>
      </c>
      <c r="C61" s="12" t="s">
        <v>110</v>
      </c>
      <c r="D61" s="13" t="s">
        <v>114</v>
      </c>
      <c r="E61" s="12"/>
      <c r="F61" s="12"/>
      <c r="G61" s="14">
        <v>1</v>
      </c>
      <c r="H61" s="12"/>
      <c r="I61" s="12">
        <v>159</v>
      </c>
      <c r="J61" s="12">
        <f>240+215</f>
        <v>455</v>
      </c>
      <c r="K61" s="12"/>
      <c r="L61" s="13" t="s">
        <v>21</v>
      </c>
      <c r="M61" s="13"/>
    </row>
    <row r="62" spans="1:13" s="1" customFormat="1" x14ac:dyDescent="0.2">
      <c r="A62" s="6">
        <v>61</v>
      </c>
      <c r="B62" s="12" t="s">
        <v>92</v>
      </c>
      <c r="C62" s="12" t="s">
        <v>110</v>
      </c>
      <c r="D62" s="13" t="s">
        <v>115</v>
      </c>
      <c r="E62" s="12"/>
      <c r="F62" s="12"/>
      <c r="G62" s="14">
        <v>1</v>
      </c>
      <c r="H62" s="12"/>
      <c r="I62" s="12">
        <v>136</v>
      </c>
      <c r="J62" s="12">
        <f>173+119</f>
        <v>292</v>
      </c>
      <c r="K62" s="12"/>
      <c r="L62" s="13" t="s">
        <v>21</v>
      </c>
      <c r="M62" s="13"/>
    </row>
    <row r="63" spans="1:13" s="1" customFormat="1" x14ac:dyDescent="0.2">
      <c r="A63" s="6">
        <v>62</v>
      </c>
      <c r="B63" s="12" t="s">
        <v>92</v>
      </c>
      <c r="C63" s="12" t="s">
        <v>110</v>
      </c>
      <c r="D63" s="13" t="s">
        <v>114</v>
      </c>
      <c r="E63" s="12"/>
      <c r="F63" s="12"/>
      <c r="G63" s="14">
        <v>1</v>
      </c>
      <c r="H63" s="12"/>
      <c r="I63" s="12">
        <v>99</v>
      </c>
      <c r="J63" s="12">
        <f>151+154</f>
        <v>305</v>
      </c>
      <c r="K63" s="12"/>
      <c r="L63" s="13" t="s">
        <v>21</v>
      </c>
      <c r="M63" s="13"/>
    </row>
    <row r="64" spans="1:13" s="1" customFormat="1" x14ac:dyDescent="0.2">
      <c r="A64" s="6">
        <v>63</v>
      </c>
      <c r="B64" s="12" t="s">
        <v>92</v>
      </c>
      <c r="C64" s="12" t="s">
        <v>110</v>
      </c>
      <c r="D64" s="13" t="s">
        <v>112</v>
      </c>
      <c r="E64" s="12"/>
      <c r="F64" s="12"/>
      <c r="G64" s="14">
        <v>1</v>
      </c>
      <c r="H64" s="12"/>
      <c r="I64" s="12">
        <v>165</v>
      </c>
      <c r="J64" s="12">
        <f>152+137</f>
        <v>289</v>
      </c>
      <c r="K64" s="12"/>
      <c r="L64" s="13" t="s">
        <v>21</v>
      </c>
      <c r="M64" s="13"/>
    </row>
    <row r="65" spans="1:13" s="1" customFormat="1" x14ac:dyDescent="0.2">
      <c r="A65" s="6">
        <v>64</v>
      </c>
      <c r="B65" s="12" t="s">
        <v>92</v>
      </c>
      <c r="C65" s="12" t="s">
        <v>110</v>
      </c>
      <c r="D65" s="13" t="s">
        <v>111</v>
      </c>
      <c r="E65" s="12"/>
      <c r="F65" s="12"/>
      <c r="G65" s="14">
        <v>1</v>
      </c>
      <c r="H65" s="12"/>
      <c r="I65" s="12">
        <v>76</v>
      </c>
      <c r="J65" s="12">
        <f>134+116</f>
        <v>250</v>
      </c>
      <c r="K65" s="12"/>
      <c r="L65" s="13" t="s">
        <v>21</v>
      </c>
      <c r="M65" s="13"/>
    </row>
    <row r="66" spans="1:13" s="1" customFormat="1" x14ac:dyDescent="0.2">
      <c r="A66" s="6">
        <v>65</v>
      </c>
      <c r="B66" s="12" t="s">
        <v>92</v>
      </c>
      <c r="C66" s="12" t="s">
        <v>116</v>
      </c>
      <c r="D66" s="13"/>
      <c r="E66" s="12"/>
      <c r="F66" s="12"/>
      <c r="G66" s="14">
        <v>1</v>
      </c>
      <c r="H66" s="12">
        <v>10</v>
      </c>
      <c r="I66" s="39">
        <v>1480</v>
      </c>
      <c r="J66" s="39">
        <v>4175</v>
      </c>
      <c r="K66" s="12"/>
      <c r="L66" s="13"/>
      <c r="M66" s="13"/>
    </row>
    <row r="67" spans="1:13" s="1" customFormat="1" x14ac:dyDescent="0.2">
      <c r="A67" s="6">
        <v>66</v>
      </c>
      <c r="B67" s="12" t="s">
        <v>92</v>
      </c>
      <c r="C67" s="12" t="s">
        <v>117</v>
      </c>
      <c r="D67" s="13" t="s">
        <v>118</v>
      </c>
      <c r="E67" s="12"/>
      <c r="F67" s="12">
        <v>1</v>
      </c>
      <c r="G67" s="14">
        <v>1</v>
      </c>
      <c r="H67" s="12">
        <v>1</v>
      </c>
      <c r="I67" s="12">
        <v>140</v>
      </c>
      <c r="J67" s="12">
        <v>434</v>
      </c>
      <c r="K67" s="12" t="s">
        <v>69</v>
      </c>
      <c r="L67" s="13"/>
      <c r="M67" s="13"/>
    </row>
    <row r="68" spans="1:13" s="1" customFormat="1" x14ac:dyDescent="0.2">
      <c r="A68" s="6">
        <v>67</v>
      </c>
      <c r="B68" s="12" t="s">
        <v>92</v>
      </c>
      <c r="C68" s="12" t="s">
        <v>117</v>
      </c>
      <c r="D68" s="13" t="s">
        <v>119</v>
      </c>
      <c r="E68" s="12"/>
      <c r="F68" s="12"/>
      <c r="G68" s="12">
        <v>1</v>
      </c>
      <c r="H68" s="12">
        <v>1</v>
      </c>
      <c r="I68" s="12">
        <v>193</v>
      </c>
      <c r="J68" s="12">
        <v>661</v>
      </c>
      <c r="K68" s="12"/>
      <c r="L68" s="13"/>
      <c r="M68" s="13"/>
    </row>
    <row r="69" spans="1:13" s="1" customFormat="1" x14ac:dyDescent="0.2">
      <c r="A69" s="6">
        <v>68</v>
      </c>
      <c r="B69" s="12" t="s">
        <v>92</v>
      </c>
      <c r="C69" s="12" t="s">
        <v>117</v>
      </c>
      <c r="D69" s="13" t="s">
        <v>120</v>
      </c>
      <c r="E69" s="12">
        <v>1</v>
      </c>
      <c r="F69" s="12"/>
      <c r="G69" s="12">
        <v>1</v>
      </c>
      <c r="H69" s="12">
        <v>1</v>
      </c>
      <c r="I69" s="12">
        <v>173</v>
      </c>
      <c r="J69" s="12">
        <v>622</v>
      </c>
      <c r="K69" s="12"/>
      <c r="L69" s="13"/>
      <c r="M69" s="13"/>
    </row>
    <row r="70" spans="1:13" s="1" customFormat="1" x14ac:dyDescent="0.2">
      <c r="A70" s="6">
        <v>69</v>
      </c>
      <c r="B70" s="12" t="s">
        <v>92</v>
      </c>
      <c r="C70" s="12" t="s">
        <v>117</v>
      </c>
      <c r="D70" s="13" t="s">
        <v>121</v>
      </c>
      <c r="E70" s="12">
        <v>1</v>
      </c>
      <c r="F70" s="12"/>
      <c r="G70" s="12">
        <v>1</v>
      </c>
      <c r="H70" s="12">
        <v>1</v>
      </c>
      <c r="I70" s="12">
        <v>142</v>
      </c>
      <c r="J70" s="12">
        <v>511</v>
      </c>
      <c r="K70" s="12"/>
      <c r="L70" s="13"/>
      <c r="M70" s="13"/>
    </row>
    <row r="71" spans="1:13" s="1" customFormat="1" x14ac:dyDescent="0.2">
      <c r="A71" s="6">
        <v>70</v>
      </c>
      <c r="B71" s="12" t="s">
        <v>92</v>
      </c>
      <c r="C71" s="12" t="s">
        <v>117</v>
      </c>
      <c r="D71" s="13" t="s">
        <v>122</v>
      </c>
      <c r="E71" s="12"/>
      <c r="F71" s="12"/>
      <c r="G71" s="12">
        <v>1</v>
      </c>
      <c r="H71" s="12">
        <v>1</v>
      </c>
      <c r="I71" s="12">
        <v>88</v>
      </c>
      <c r="J71" s="12">
        <v>261</v>
      </c>
      <c r="K71" s="12"/>
      <c r="L71" s="13"/>
      <c r="M71" s="13"/>
    </row>
    <row r="72" spans="1:13" s="1" customFormat="1" x14ac:dyDescent="0.2">
      <c r="A72" s="6">
        <v>71</v>
      </c>
      <c r="B72" s="12" t="s">
        <v>92</v>
      </c>
      <c r="C72" s="12" t="s">
        <v>117</v>
      </c>
      <c r="D72" s="13" t="s">
        <v>123</v>
      </c>
      <c r="E72" s="12"/>
      <c r="F72" s="12">
        <v>1</v>
      </c>
      <c r="G72" s="12">
        <v>1</v>
      </c>
      <c r="H72" s="12">
        <v>1</v>
      </c>
      <c r="I72" s="12">
        <v>91</v>
      </c>
      <c r="J72" s="12">
        <v>337</v>
      </c>
      <c r="K72" s="12" t="s">
        <v>69</v>
      </c>
      <c r="L72" s="13"/>
      <c r="M72" s="13"/>
    </row>
  </sheetData>
  <pageMargins left="0.23622047244094491" right="0.23622047244094491" top="0.35433070866141736" bottom="0.2362204724409449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3.จำนวนหมู่บ้านที่ใช้น้ำจาก กปภ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COM25</cp:lastModifiedBy>
  <cp:lastPrinted>2022-08-11T04:48:57Z</cp:lastPrinted>
  <dcterms:created xsi:type="dcterms:W3CDTF">2022-05-17T08:19:49Z</dcterms:created>
  <dcterms:modified xsi:type="dcterms:W3CDTF">2022-08-11T05:05:39Z</dcterms:modified>
</cp:coreProperties>
</file>